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8550" yWindow="30" windowWidth="12030" windowHeight="37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F196" l="1"/>
  <c r="G196"/>
  <c r="L196"/>
  <c r="I196"/>
  <c r="H196"/>
</calcChain>
</file>

<file path=xl/sharedStrings.xml><?xml version="1.0" encoding="utf-8"?>
<sst xmlns="http://schemas.openxmlformats.org/spreadsheetml/2006/main" count="248" uniqueCount="78">
  <si>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</si>
  <si>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</si>
  <si>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</si>
  <si>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</si>
  <si>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</si>
  <si>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</si>
  <si>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</si>
  <si>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</si>
  <si>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</si>
  <si>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</si>
  <si>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</si>
  <si>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</si>
  <si>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</si>
  <si>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</si>
  <si>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</si>
  <si>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</si>
  <si>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</si>
  <si>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</si>
  <si>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</si>
  <si>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</si>
  <si>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</si>
  <si>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</si>
  <si>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</si>
  <si>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</si>
  <si>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</si>
  <si>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</si>
  <si>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</si>
  <si>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</si>
  <si>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</si>
  <si>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</si>
  <si>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</si>
  <si>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</si>
  <si>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</si>
  <si>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</si>
  <si>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</si>
  <si>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</si>
  <si>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</si>
  <si>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</si>
  <si>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</si>
  <si>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им. М. К. Овсянникова с. Исаклы</t>
  </si>
  <si>
    <t>Директор</t>
  </si>
  <si>
    <t>Каша вязкая молочная из риса и пшена/ветчина</t>
  </si>
  <si>
    <t xml:space="preserve">Какао с молоком </t>
  </si>
  <si>
    <t>ПР</t>
  </si>
  <si>
    <t>Батон</t>
  </si>
  <si>
    <t>202.1/295</t>
  </si>
  <si>
    <t>Макаронные изделия отварные с маслом/Котлеты рубленные из бройлеров-цыплят</t>
  </si>
  <si>
    <t>Чай с лимоном</t>
  </si>
  <si>
    <t>Хлеб пшеничный</t>
  </si>
  <si>
    <t>Морковные палочки</t>
  </si>
  <si>
    <t xml:space="preserve">Жаркое по-домашнему с курицей </t>
  </si>
  <si>
    <t>Чай с сахаром, вареньем, джемом, медом, повидлом</t>
  </si>
  <si>
    <t>Помидор свежий</t>
  </si>
  <si>
    <t>231/304</t>
  </si>
  <si>
    <t>Поджарка из рыбы/Рис отварной</t>
  </si>
  <si>
    <t>Компот из смеси сухофруктов</t>
  </si>
  <si>
    <t>Салат из свеклы с зеленым горошком</t>
  </si>
  <si>
    <t>271/312</t>
  </si>
  <si>
    <t xml:space="preserve">Котлета домашняя/Картофельное пюре  </t>
  </si>
  <si>
    <t>Макаронные изделия отварные с маслом/Сосиска отварная</t>
  </si>
  <si>
    <t>342.1</t>
  </si>
  <si>
    <t>Компот из с/м ягод</t>
  </si>
  <si>
    <t>Винегрет овощной</t>
  </si>
  <si>
    <t>171.1/295/348</t>
  </si>
  <si>
    <t>Каша рассыпчатая гречневая/Котлеты рубленные из бройлеров-цыплят/Соус красный основной</t>
  </si>
  <si>
    <t>177.1/15</t>
  </si>
  <si>
    <t>Каша пшенная с изюмом/сыр (порциями)</t>
  </si>
  <si>
    <t>Йогурт</t>
  </si>
  <si>
    <t>312/279</t>
  </si>
  <si>
    <t>Картофельное пюре /Тефтели мясные с рисом</t>
  </si>
  <si>
    <t xml:space="preserve">Плов из курицы </t>
  </si>
  <si>
    <t>Компот из свежих яблок</t>
  </si>
  <si>
    <t>Хлеб пшеничный/Печенье</t>
  </si>
  <si>
    <t>ИКРА кабачковая консервированная</t>
  </si>
  <si>
    <t>201.1/254</t>
  </si>
  <si>
    <t xml:space="preserve">Хлеб пшеничный </t>
  </si>
  <si>
    <t>Хлеб ржаной</t>
  </si>
  <si>
    <t>Нестерова Евгения Николаевна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</si>
</sst>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280</v>
      </c>
      <c r="G6" s="40">
        <v>12</v>
      </c>
      <c r="H6" s="40">
        <v>23</v>
      </c>
      <c r="I6" s="40">
        <v>40</v>
      </c>
      <c r="J6" s="40">
        <v>397</v>
      </c>
      <c r="K6" s="41">
        <v>175</v>
      </c>
      <c r="L6" s="40">
        <v>58.48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</v>
      </c>
      <c r="H8" s="43">
        <v>3</v>
      </c>
      <c r="I8" s="43">
        <v>24</v>
      </c>
      <c r="J8" s="43">
        <v>141</v>
      </c>
      <c r="K8" s="44">
        <v>382</v>
      </c>
      <c r="L8" s="43">
        <v>17.260000000000002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1</v>
      </c>
      <c r="I9" s="43">
        <v>15</v>
      </c>
      <c r="J9" s="43">
        <v>79</v>
      </c>
      <c r="K9" s="44" t="s">
        <v>43</v>
      </c>
      <c r="L9" s="43">
        <v>2.94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79</v>
      </c>
      <c r="J13" s="19">
        <f t="shared" si="0"/>
        <v>617</v>
      </c>
      <c r="K13" s="25"/>
      <c r="L13" s="19">
        <f t="shared" ref="L13" si="1">SUM(L6:L12)</f>
        <v>78.679999999999993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18</v>
      </c>
      <c r="H24" s="32">
        <f t="shared" si="4"/>
        <v>27</v>
      </c>
      <c r="I24" s="32">
        <f t="shared" si="4"/>
        <v>79</v>
      </c>
      <c r="J24" s="32">
        <f t="shared" si="4"/>
        <v>617</v>
      </c>
      <c r="K24" s="32"/>
      <c r="L24" s="32">
        <f t="shared" ref="L24" si="5">L13+L23</f>
        <v>78.679999999999993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230</v>
      </c>
      <c r="G25" s="40">
        <v>26</v>
      </c>
      <c r="H25" s="40">
        <v>25</v>
      </c>
      <c r="I25" s="40">
        <v>45</v>
      </c>
      <c r="J25" s="40">
        <v>509</v>
      </c>
      <c r="K25" s="41" t="s">
        <v>45</v>
      </c>
      <c r="L25" s="40">
        <v>62.59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222</v>
      </c>
      <c r="G27" s="43">
        <v>0</v>
      </c>
      <c r="H27" s="43">
        <v>0</v>
      </c>
      <c r="I27" s="43">
        <v>15</v>
      </c>
      <c r="J27" s="43">
        <v>61</v>
      </c>
      <c r="K27" s="44">
        <v>377</v>
      </c>
      <c r="L27" s="43">
        <v>4.09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 t="s">
        <v>43</v>
      </c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49</v>
      </c>
      <c r="F30" s="43">
        <v>100</v>
      </c>
      <c r="G30" s="43">
        <v>1</v>
      </c>
      <c r="H30" s="43">
        <v>0</v>
      </c>
      <c r="I30" s="43">
        <v>6</v>
      </c>
      <c r="J30" s="43">
        <v>28</v>
      </c>
      <c r="K30" s="44" t="s">
        <v>43</v>
      </c>
      <c r="L30" s="43">
        <v>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6">SUM(G25:G31)</f>
        <v>30</v>
      </c>
      <c r="H32" s="19">
        <f t="shared" ref="H32" si="7">SUM(H25:H31)</f>
        <v>25</v>
      </c>
      <c r="I32" s="19">
        <f t="shared" ref="I32" si="8">SUM(I25:I31)</f>
        <v>86</v>
      </c>
      <c r="J32" s="19">
        <f t="shared" ref="J32:L32" si="9">SUM(J25:J31)</f>
        <v>693</v>
      </c>
      <c r="K32" s="25"/>
      <c r="L32" s="19">
        <f t="shared" si="9"/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592</v>
      </c>
      <c r="G43" s="32">
        <f t="shared" ref="G43" si="14">G32+G42</f>
        <v>30</v>
      </c>
      <c r="H43" s="32">
        <f t="shared" ref="H43" si="15">H32+H42</f>
        <v>25</v>
      </c>
      <c r="I43" s="32">
        <f t="shared" ref="I43" si="16">I32+I42</f>
        <v>86</v>
      </c>
      <c r="J43" s="32">
        <f t="shared" ref="J43:L43" si="17">J32+J42</f>
        <v>693</v>
      </c>
      <c r="K43" s="32"/>
      <c r="L43" s="32">
        <f t="shared" si="17"/>
        <v>78.680000000000007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250</v>
      </c>
      <c r="G44" s="40">
        <v>16</v>
      </c>
      <c r="H44" s="40">
        <v>21</v>
      </c>
      <c r="I44" s="40">
        <v>29</v>
      </c>
      <c r="J44" s="40">
        <v>369</v>
      </c>
      <c r="K44" s="41">
        <v>259</v>
      </c>
      <c r="L44" s="40">
        <v>52.75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215</v>
      </c>
      <c r="G46" s="43">
        <v>0</v>
      </c>
      <c r="H46" s="43">
        <v>0</v>
      </c>
      <c r="I46" s="43">
        <v>15</v>
      </c>
      <c r="J46" s="43">
        <v>59</v>
      </c>
      <c r="K46" s="44">
        <v>376</v>
      </c>
      <c r="L46" s="43">
        <v>2.65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 t="s">
        <v>43</v>
      </c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52</v>
      </c>
      <c r="F49" s="43">
        <v>40</v>
      </c>
      <c r="G49" s="43">
        <v>0</v>
      </c>
      <c r="H49" s="43">
        <v>0</v>
      </c>
      <c r="I49" s="43">
        <v>2</v>
      </c>
      <c r="J49" s="43">
        <v>10</v>
      </c>
      <c r="K49" s="44" t="s">
        <v>43</v>
      </c>
      <c r="L49" s="43">
        <v>16.18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19</v>
      </c>
      <c r="H51" s="19">
        <f t="shared" ref="H51" si="19">SUM(H44:H50)</f>
        <v>21</v>
      </c>
      <c r="I51" s="19">
        <f t="shared" ref="I51" si="20">SUM(I44:I50)</f>
        <v>66</v>
      </c>
      <c r="J51" s="19">
        <f t="shared" ref="J51:L51" si="21">SUM(J44:J50)</f>
        <v>533</v>
      </c>
      <c r="K51" s="25"/>
      <c r="L51" s="19">
        <f t="shared" si="21"/>
        <v>74.58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545</v>
      </c>
      <c r="G62" s="32">
        <f t="shared" ref="G62" si="26">G51+G61</f>
        <v>19</v>
      </c>
      <c r="H62" s="32">
        <f t="shared" ref="H62" si="27">H51+H61</f>
        <v>21</v>
      </c>
      <c r="I62" s="32">
        <f t="shared" ref="I62" si="28">I51+I61</f>
        <v>66</v>
      </c>
      <c r="J62" s="32">
        <f t="shared" ref="J62:L62" si="29">J51+J61</f>
        <v>533</v>
      </c>
      <c r="K62" s="32"/>
      <c r="L62" s="32">
        <f t="shared" si="29"/>
        <v>74.58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215</v>
      </c>
      <c r="G63" s="40">
        <v>14</v>
      </c>
      <c r="H63" s="40">
        <v>11</v>
      </c>
      <c r="I63" s="40">
        <v>44</v>
      </c>
      <c r="J63" s="40">
        <v>332</v>
      </c>
      <c r="K63" s="41" t="s">
        <v>53</v>
      </c>
      <c r="L63" s="40">
        <v>51.14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</v>
      </c>
      <c r="H65" s="43">
        <v>0</v>
      </c>
      <c r="I65" s="43">
        <v>19</v>
      </c>
      <c r="J65" s="43">
        <v>77</v>
      </c>
      <c r="K65" s="44">
        <v>349</v>
      </c>
      <c r="L65" s="43">
        <v>6.76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 t="s">
        <v>43</v>
      </c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56</v>
      </c>
      <c r="F68" s="43">
        <v>100</v>
      </c>
      <c r="G68" s="43">
        <v>1.6</v>
      </c>
      <c r="H68" s="43">
        <v>4.2</v>
      </c>
      <c r="I68" s="43">
        <v>8.1</v>
      </c>
      <c r="J68" s="43">
        <v>76.900000000000006</v>
      </c>
      <c r="K68" s="44">
        <v>53</v>
      </c>
      <c r="L68" s="43">
        <v>17.78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18.600000000000001</v>
      </c>
      <c r="H70" s="19">
        <f t="shared" ref="H70" si="31">SUM(H63:H69)</f>
        <v>15.2</v>
      </c>
      <c r="I70" s="19">
        <f t="shared" ref="I70" si="32">SUM(I63:I69)</f>
        <v>91.1</v>
      </c>
      <c r="J70" s="19">
        <f t="shared" ref="J70:L70" si="33">SUM(J63:J69)</f>
        <v>580.9</v>
      </c>
      <c r="K70" s="25"/>
      <c r="L70" s="19">
        <f t="shared" si="33"/>
        <v>78.680000000000007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555</v>
      </c>
      <c r="G81" s="32">
        <f t="shared" ref="G81" si="38">G70+G80</f>
        <v>18.600000000000001</v>
      </c>
      <c r="H81" s="32">
        <f t="shared" ref="H81" si="39">H70+H80</f>
        <v>15.2</v>
      </c>
      <c r="I81" s="32">
        <f t="shared" ref="I81" si="40">I70+I80</f>
        <v>91.1</v>
      </c>
      <c r="J81" s="32">
        <f t="shared" ref="J81:L81" si="41">J70+J80</f>
        <v>580.9</v>
      </c>
      <c r="K81" s="32"/>
      <c r="L81" s="32">
        <f t="shared" si="41"/>
        <v>78.680000000000007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310</v>
      </c>
      <c r="G82" s="40">
        <v>14</v>
      </c>
      <c r="H82" s="40">
        <v>23</v>
      </c>
      <c r="I82" s="40">
        <v>38</v>
      </c>
      <c r="J82" s="40">
        <v>411</v>
      </c>
      <c r="K82" s="41" t="s">
        <v>57</v>
      </c>
      <c r="L82" s="40">
        <v>71.59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222</v>
      </c>
      <c r="G84" s="43">
        <v>0</v>
      </c>
      <c r="H84" s="43">
        <v>0</v>
      </c>
      <c r="I84" s="43">
        <v>15</v>
      </c>
      <c r="J84" s="43">
        <v>61</v>
      </c>
      <c r="K84" s="44">
        <v>377</v>
      </c>
      <c r="L84" s="43">
        <v>4.09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 t="s">
        <v>43</v>
      </c>
      <c r="L85" s="43">
        <v>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572</v>
      </c>
      <c r="G89" s="19">
        <f t="shared" ref="G89" si="42">SUM(G82:G88)</f>
        <v>17</v>
      </c>
      <c r="H89" s="19">
        <f t="shared" ref="H89" si="43">SUM(H82:H88)</f>
        <v>23</v>
      </c>
      <c r="I89" s="19">
        <f t="shared" ref="I89" si="44">SUM(I82:I88)</f>
        <v>73</v>
      </c>
      <c r="J89" s="19">
        <f t="shared" ref="J89:L89" si="45">SUM(J82:J88)</f>
        <v>567</v>
      </c>
      <c r="K89" s="25"/>
      <c r="L89" s="19">
        <f t="shared" si="45"/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572</v>
      </c>
      <c r="G100" s="32">
        <f t="shared" ref="G100" si="50">G89+G99</f>
        <v>17</v>
      </c>
      <c r="H100" s="32">
        <f t="shared" ref="H100" si="51">H89+H99</f>
        <v>23</v>
      </c>
      <c r="I100" s="32">
        <f t="shared" ref="I100" si="52">I89+I99</f>
        <v>73</v>
      </c>
      <c r="J100" s="32">
        <f t="shared" ref="J100:L100" si="53">J89+J99</f>
        <v>567</v>
      </c>
      <c r="K100" s="32"/>
      <c r="L100" s="32">
        <f t="shared" si="53"/>
        <v>78.680000000000007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210</v>
      </c>
      <c r="G101" s="40">
        <v>12</v>
      </c>
      <c r="H101" s="40">
        <v>19</v>
      </c>
      <c r="I101" s="40">
        <v>35</v>
      </c>
      <c r="J101" s="40">
        <v>365</v>
      </c>
      <c r="K101" s="41" t="s">
        <v>74</v>
      </c>
      <c r="L101" s="40">
        <v>38.68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</v>
      </c>
      <c r="H103" s="43">
        <v>0</v>
      </c>
      <c r="I103" s="43">
        <v>29</v>
      </c>
      <c r="J103" s="43">
        <v>119</v>
      </c>
      <c r="K103" s="44" t="s">
        <v>60</v>
      </c>
      <c r="L103" s="43">
        <v>15.06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 t="s">
        <v>43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62</v>
      </c>
      <c r="F106" s="43">
        <v>100</v>
      </c>
      <c r="G106" s="43">
        <v>1.3</v>
      </c>
      <c r="H106" s="43">
        <v>10.199999999999999</v>
      </c>
      <c r="I106" s="43">
        <v>7.8</v>
      </c>
      <c r="J106" s="43">
        <v>129</v>
      </c>
      <c r="K106" s="44">
        <v>67</v>
      </c>
      <c r="L106" s="43">
        <v>21.94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16.3</v>
      </c>
      <c r="H108" s="19">
        <f t="shared" si="54"/>
        <v>29.2</v>
      </c>
      <c r="I108" s="19">
        <f t="shared" si="54"/>
        <v>91.8</v>
      </c>
      <c r="J108" s="19">
        <f t="shared" si="54"/>
        <v>708</v>
      </c>
      <c r="K108" s="25"/>
      <c r="L108" s="19">
        <f t="shared" ref="L108" si="55"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16.3</v>
      </c>
      <c r="H119" s="32">
        <f t="shared" ref="H119" si="59">H108+H118</f>
        <v>29.2</v>
      </c>
      <c r="I119" s="32">
        <f t="shared" ref="I119" si="60">I108+I118</f>
        <v>91.8</v>
      </c>
      <c r="J119" s="32">
        <f t="shared" ref="J119:L119" si="61">J108+J118</f>
        <v>708</v>
      </c>
      <c r="K119" s="32"/>
      <c r="L119" s="32">
        <f t="shared" si="61"/>
        <v>78.680000000000007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330</v>
      </c>
      <c r="G120" s="40">
        <v>32</v>
      </c>
      <c r="H120" s="40">
        <v>32</v>
      </c>
      <c r="I120" s="40">
        <v>65</v>
      </c>
      <c r="J120" s="40">
        <v>670</v>
      </c>
      <c r="K120" s="41" t="s">
        <v>63</v>
      </c>
      <c r="L120" s="40">
        <v>73.03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215</v>
      </c>
      <c r="G122" s="43">
        <v>0</v>
      </c>
      <c r="H122" s="43">
        <v>0</v>
      </c>
      <c r="I122" s="43">
        <v>15</v>
      </c>
      <c r="J122" s="43">
        <v>59</v>
      </c>
      <c r="K122" s="44">
        <v>376</v>
      </c>
      <c r="L122" s="43">
        <v>2.65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 t="s">
        <v>43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35</v>
      </c>
      <c r="H127" s="19">
        <f t="shared" si="62"/>
        <v>32</v>
      </c>
      <c r="I127" s="19">
        <f t="shared" si="62"/>
        <v>100</v>
      </c>
      <c r="J127" s="19">
        <f t="shared" si="62"/>
        <v>824</v>
      </c>
      <c r="K127" s="25"/>
      <c r="L127" s="19">
        <f t="shared" ref="L127" si="63">SUM(L120:L126)</f>
        <v>78.680000000000007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585</v>
      </c>
      <c r="G138" s="32">
        <f t="shared" ref="G138" si="66">G127+G137</f>
        <v>35</v>
      </c>
      <c r="H138" s="32">
        <f t="shared" ref="H138" si="67">H127+H137</f>
        <v>32</v>
      </c>
      <c r="I138" s="32">
        <f t="shared" ref="I138" si="68">I127+I137</f>
        <v>100</v>
      </c>
      <c r="J138" s="32">
        <f t="shared" ref="J138:L138" si="69">J127+J137</f>
        <v>824</v>
      </c>
      <c r="K138" s="32"/>
      <c r="L138" s="32">
        <f t="shared" si="69"/>
        <v>78.680000000000007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230</v>
      </c>
      <c r="G139" s="40">
        <v>12.4</v>
      </c>
      <c r="H139" s="40">
        <v>17.5</v>
      </c>
      <c r="I139" s="40">
        <v>44.6</v>
      </c>
      <c r="J139" s="40">
        <v>387.7</v>
      </c>
      <c r="K139" s="41" t="s">
        <v>65</v>
      </c>
      <c r="L139" s="40">
        <v>33.22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</v>
      </c>
      <c r="H141" s="43">
        <v>0</v>
      </c>
      <c r="I141" s="43">
        <v>19</v>
      </c>
      <c r="J141" s="43">
        <v>77</v>
      </c>
      <c r="K141" s="44">
        <v>349</v>
      </c>
      <c r="L141" s="43">
        <v>6.76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</v>
      </c>
      <c r="H142" s="43">
        <v>1</v>
      </c>
      <c r="I142" s="43">
        <v>15</v>
      </c>
      <c r="J142" s="43">
        <v>79</v>
      </c>
      <c r="K142" s="44" t="s">
        <v>43</v>
      </c>
      <c r="L142" s="43">
        <v>2.94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67</v>
      </c>
      <c r="F144" s="43">
        <v>125</v>
      </c>
      <c r="G144" s="43">
        <v>2.5</v>
      </c>
      <c r="H144" s="43">
        <v>1.9</v>
      </c>
      <c r="I144" s="43">
        <v>3.8</v>
      </c>
      <c r="J144" s="43">
        <v>60</v>
      </c>
      <c r="K144" s="44" t="s">
        <v>43</v>
      </c>
      <c r="L144" s="43">
        <v>35.76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16.899999999999999</v>
      </c>
      <c r="H146" s="19">
        <f t="shared" si="70"/>
        <v>20.399999999999999</v>
      </c>
      <c r="I146" s="19">
        <f t="shared" si="70"/>
        <v>82.399999999999991</v>
      </c>
      <c r="J146" s="19">
        <f t="shared" si="70"/>
        <v>603.70000000000005</v>
      </c>
      <c r="K146" s="25"/>
      <c r="L146" s="19">
        <f t="shared" ref="L146" si="71">SUM(L139:L145)</f>
        <v>78.679999999999993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585</v>
      </c>
      <c r="G157" s="32">
        <f t="shared" ref="G157" si="74">G146+G156</f>
        <v>16.899999999999999</v>
      </c>
      <c r="H157" s="32">
        <f t="shared" ref="H157" si="75">H146+H156</f>
        <v>20.399999999999999</v>
      </c>
      <c r="I157" s="32">
        <f t="shared" ref="I157" si="76">I146+I156</f>
        <v>82.399999999999991</v>
      </c>
      <c r="J157" s="32">
        <f t="shared" ref="J157:L157" si="77">J146+J156</f>
        <v>603.70000000000005</v>
      </c>
      <c r="K157" s="32"/>
      <c r="L157" s="32">
        <f t="shared" si="77"/>
        <v>78.679999999999993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230</v>
      </c>
      <c r="G158" s="40">
        <v>12</v>
      </c>
      <c r="H158" s="40">
        <v>20</v>
      </c>
      <c r="I158" s="40">
        <v>31</v>
      </c>
      <c r="J158" s="40">
        <v>352</v>
      </c>
      <c r="K158" s="41" t="s">
        <v>68</v>
      </c>
      <c r="L158" s="40">
        <v>65.739999999999995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222</v>
      </c>
      <c r="G160" s="43">
        <v>0</v>
      </c>
      <c r="H160" s="43">
        <v>0</v>
      </c>
      <c r="I160" s="43">
        <v>15</v>
      </c>
      <c r="J160" s="43">
        <v>61</v>
      </c>
      <c r="K160" s="44">
        <v>377</v>
      </c>
      <c r="L160" s="43">
        <v>4.09</v>
      </c>
    </row>
    <row r="161" spans="1:12" ht="15">
      <c r="A161" s="23"/>
      <c r="B161" s="15"/>
      <c r="C161" s="11"/>
      <c r="D161" s="7" t="s">
        <v>23</v>
      </c>
      <c r="E161" s="42" t="s">
        <v>75</v>
      </c>
      <c r="F161" s="43">
        <v>60</v>
      </c>
      <c r="G161" s="43">
        <v>5</v>
      </c>
      <c r="H161" s="43">
        <v>0</v>
      </c>
      <c r="I161" s="43">
        <v>30</v>
      </c>
      <c r="J161" s="43">
        <v>142</v>
      </c>
      <c r="K161" s="44" t="s">
        <v>43</v>
      </c>
      <c r="L161" s="43">
        <v>5.0199999999999996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76</v>
      </c>
      <c r="F163" s="43">
        <v>40</v>
      </c>
      <c r="G163" s="43">
        <v>3</v>
      </c>
      <c r="H163" s="43">
        <v>0</v>
      </c>
      <c r="I163" s="43">
        <v>17</v>
      </c>
      <c r="J163" s="43">
        <v>82</v>
      </c>
      <c r="K163" s="44" t="s">
        <v>43</v>
      </c>
      <c r="L163" s="43">
        <v>4.0999999999999996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552</v>
      </c>
      <c r="G165" s="19">
        <f t="shared" ref="G165:J165" si="78">SUM(G158:G164)</f>
        <v>20</v>
      </c>
      <c r="H165" s="19">
        <f t="shared" si="78"/>
        <v>20</v>
      </c>
      <c r="I165" s="19">
        <f t="shared" si="78"/>
        <v>93</v>
      </c>
      <c r="J165" s="19">
        <f t="shared" si="78"/>
        <v>637</v>
      </c>
      <c r="K165" s="25"/>
      <c r="L165" s="19">
        <f t="shared" ref="L165" si="79">SUM(L158:L164)</f>
        <v>78.949999999999989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552</v>
      </c>
      <c r="G176" s="32">
        <f t="shared" ref="G176" si="82">G165+G175</f>
        <v>20</v>
      </c>
      <c r="H176" s="32">
        <f t="shared" ref="H176" si="83">H165+H175</f>
        <v>20</v>
      </c>
      <c r="I176" s="32">
        <f t="shared" ref="I176" si="84">I165+I175</f>
        <v>93</v>
      </c>
      <c r="J176" s="32">
        <f t="shared" ref="J176:L176" si="85">J165+J175</f>
        <v>637</v>
      </c>
      <c r="K176" s="32"/>
      <c r="L176" s="32">
        <f t="shared" si="85"/>
        <v>78.949999999999989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250</v>
      </c>
      <c r="G177" s="40">
        <v>25</v>
      </c>
      <c r="H177" s="40">
        <v>30</v>
      </c>
      <c r="I177" s="40">
        <v>44</v>
      </c>
      <c r="J177" s="40">
        <v>546</v>
      </c>
      <c r="K177" s="41">
        <v>291</v>
      </c>
      <c r="L177" s="40">
        <v>46.41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</v>
      </c>
      <c r="H179" s="43">
        <v>0</v>
      </c>
      <c r="I179" s="43">
        <v>27</v>
      </c>
      <c r="J179" s="43">
        <v>111</v>
      </c>
      <c r="K179" s="44" t="s">
        <v>60</v>
      </c>
      <c r="L179" s="43">
        <v>8.2799999999999994</v>
      </c>
    </row>
    <row r="180" spans="1:12" ht="15">
      <c r="A180" s="23"/>
      <c r="B180" s="15"/>
      <c r="C180" s="11"/>
      <c r="D180" s="7" t="s">
        <v>23</v>
      </c>
      <c r="E180" s="42" t="s">
        <v>72</v>
      </c>
      <c r="F180" s="43">
        <v>90</v>
      </c>
      <c r="G180" s="43">
        <v>7</v>
      </c>
      <c r="H180" s="43">
        <v>5</v>
      </c>
      <c r="I180" s="43">
        <v>57</v>
      </c>
      <c r="J180" s="43">
        <v>303</v>
      </c>
      <c r="K180" s="44" t="s">
        <v>43</v>
      </c>
      <c r="L180" s="43">
        <v>16.04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73</v>
      </c>
      <c r="F182" s="43">
        <v>40</v>
      </c>
      <c r="G182" s="43">
        <v>0.8</v>
      </c>
      <c r="H182" s="43">
        <v>3.6</v>
      </c>
      <c r="I182" s="43">
        <v>3.1</v>
      </c>
      <c r="J182" s="43">
        <v>47.6</v>
      </c>
      <c r="K182" s="44" t="s">
        <v>43</v>
      </c>
      <c r="L182" s="43">
        <v>7.95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32.799999999999997</v>
      </c>
      <c r="H184" s="19">
        <f t="shared" si="86"/>
        <v>38.6</v>
      </c>
      <c r="I184" s="19">
        <f t="shared" si="86"/>
        <v>131.1</v>
      </c>
      <c r="J184" s="19">
        <f t="shared" si="86"/>
        <v>1007.6</v>
      </c>
      <c r="K184" s="25"/>
      <c r="L184" s="19">
        <f t="shared" ref="L184" si="87">SUM(L177:L183)</f>
        <v>78.679999999999993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32.799999999999997</v>
      </c>
      <c r="H195" s="32">
        <f t="shared" ref="H195" si="91">H184+H194</f>
        <v>38.6</v>
      </c>
      <c r="I195" s="32">
        <f t="shared" ref="I195" si="92">I184+I194</f>
        <v>131.1</v>
      </c>
      <c r="J195" s="32">
        <f t="shared" ref="J195:L195" si="93">J184+J194</f>
        <v>1007.6</v>
      </c>
      <c r="K195" s="32"/>
      <c r="L195" s="32">
        <f t="shared" si="93"/>
        <v>78.679999999999993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22.359999999999996</v>
      </c>
      <c r="H196" s="34">
        <f t="shared" si="94"/>
        <v>25.14</v>
      </c>
      <c r="I196" s="34">
        <f t="shared" si="94"/>
        <v>89.34</v>
      </c>
      <c r="J196" s="34">
        <f t="shared" si="94"/>
        <v>677.12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78.296999999999997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2025-02-07T05:16:15Z</cp:lastPrinted>
  <dcterms:created xsi:type="dcterms:W3CDTF">2022-05-16T14:23:56Z</dcterms:created>
  <dcterms:modified xsi:type="dcterms:W3CDTF">2025-02-07T08:48:29Z</dcterms:modified>
</cp:coreProperties>
</file>